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Деяния" sheetId="1" r:id="rId1"/>
  </sheets>
  <definedNames>
    <definedName name="Excel_BuiltIn__FilterDatabase_1">'Деяния'!$Y$7:$Y$9</definedName>
  </definedNames>
  <calcPr fullCalcOnLoad="1"/>
</workbook>
</file>

<file path=xl/comments1.xml><?xml version="1.0" encoding="utf-8"?>
<comments xmlns="http://schemas.openxmlformats.org/spreadsheetml/2006/main">
  <authors>
    <author/>
  </authors>
  <commentList>
    <comment ref="B7" authorId="0">
      <text>
        <r>
          <rPr>
            <b/>
            <sz val="8"/>
            <color indexed="56"/>
            <rFont val="Tahoma"/>
            <family val="2"/>
          </rPr>
          <t xml:space="preserve">Верность:
</t>
        </r>
        <r>
          <rPr>
            <sz val="8"/>
            <color indexed="56"/>
            <rFont val="Tahoma"/>
            <family val="2"/>
          </rPr>
          <t xml:space="preserve">Земли Бри +2................ выполнить 45 квестов 
Северное Нагорье +2..... выполнить 45 квестов 
Троллистая Пуща .......... выполнить 20 квестов 
Ангмар ........................ выполнить 10 квестов
Ангмар......................... исследования в Городе гоблинов (6 мест) Уругарт
Эвендим ...................... исследования руин Ануминаса (8 мест)
------------------------------------------------------------------------------------------------
Эрегион....................... 360 кребанов
Нуд-Мелек................... найти 7 мест
Большая Лестница......... победить 4 боссов (часть 2)
Скампфил.................... 180 когтероев
</t>
        </r>
      </text>
    </comment>
    <comment ref="B8" authorId="0">
      <text>
        <r>
          <rPr>
            <b/>
            <sz val="8"/>
            <color indexed="56"/>
            <rFont val="Tahoma"/>
            <family val="2"/>
          </rPr>
          <t xml:space="preserve">Дисциплина:
</t>
        </r>
        <r>
          <rPr>
            <sz val="8"/>
            <color indexed="56"/>
            <rFont val="Tahoma"/>
            <family val="2"/>
          </rPr>
          <t>Земли Бри ..................... 90 мух-серпиц (30+60) 
Шир ............................ 90 волков (30+60) 
Эред Луин .................... 90 эндорвалов (30+60) 
Пустоши ...................... 180 болотных кочунов (60+120) 
Троллистая Пуща ........... 360 волков (120+240)
Эвендим ....................... 360 расхитителей гробниц (120+240)
Ангмар ........................ 300 троллей (100+200)
Ангмар ........................ 13 лучших воителей Уругарта (5+4+4)
Эред Луин ................... 450 зверей (150+300) Сарнур
----------------------------------------------------------------------------------
Эрегион....................... 360 волков и варгов (120+240)
Эрегион(Фам Мирдайн)... 120 ангмарцев
Мория......................... 360 гродбогов (120+240)
Рейд Страж Глубин ....... 120 щупалец</t>
        </r>
      </text>
    </comment>
    <comment ref="B9" authorId="0">
      <text>
        <r>
          <rPr>
            <b/>
            <sz val="8"/>
            <color indexed="56"/>
            <rFont val="Tahoma"/>
            <family val="2"/>
          </rPr>
          <t xml:space="preserve">Идеализм:
</t>
        </r>
        <r>
          <rPr>
            <sz val="8"/>
            <color indexed="56"/>
            <rFont val="Tahoma"/>
            <family val="2"/>
          </rPr>
          <t>Земли Бри .................... исследования руин дунаданов (6 мест) 
Земли Бри .................... найти цветы в Вековечном лесу (8 шт.) 
Пустоши +2................... выполнить 45 квестов 
Троллистая Пуща +2....... выполнить 30 квестов
Ангмар ......................... выполнить 20 квестов 
Форохель ..................... 450 гаураданов (150+300)
------------------------------------------------------------------------------------
Эрегион(Фам Мирдайн).... 120 орков
Центр. уровни Мории...... выполнить 20 квестов
Западная дор.  Дарина..... найти 7 мест
Фил Гашан.................... победить 3 боссов
Скампфил...................... победить 6 боссов</t>
        </r>
      </text>
    </comment>
    <comment ref="B10" authorId="0">
      <text>
        <r>
          <rPr>
            <b/>
            <sz val="8"/>
            <color indexed="56"/>
            <rFont val="Tahoma"/>
            <family val="2"/>
          </rPr>
          <t xml:space="preserve">Искренность:
</t>
        </r>
        <r>
          <rPr>
            <sz val="8"/>
            <color indexed="56"/>
            <rFont val="Tahoma"/>
            <family val="2"/>
          </rPr>
          <t>Пустоши ...................... 240 кребанов (80+160) 
Пустоши ...................... 180 троллей (60+120) 
Троллистая Пуща ......... исследования диких мест (6 мест) Тал Бруинен
Мглистые горы ............. исследовать Запретные высоты (8 мест)
Мглистые горы ............. исследовать Город Гоблинов (7 мест)
Мглистые горы ............. найти пуговицы Бильбо (8 штук) Город Гоблинов
...............................................................................................
Эрегион....................... найти 5 лагерей Братства на их пути в Морию
Эрегион....................... выполнить 10 квестов
Просторные пещеры....... найти 8 мест
Зелем-Мелек................. найти 8 мест
Мория.......................... найти 8 вражеских крепостей
Большая лестница........... победить 4 боссов (часть1)
Скампфил...................... победить 5 боссов</t>
        </r>
      </text>
    </comment>
    <comment ref="B11" authorId="0">
      <text>
        <r>
          <rPr>
            <b/>
            <sz val="8"/>
            <color indexed="56"/>
            <rFont val="Tahoma"/>
            <family val="2"/>
          </rPr>
          <t xml:space="preserve">Крепость:
</t>
        </r>
        <r>
          <rPr>
            <sz val="8"/>
            <color indexed="56"/>
            <rFont val="Tahoma"/>
            <family val="2"/>
          </rPr>
          <t>Земли Бри .................... 90 кровопросцев (30+60) 
Земли Бри .................... 60 деревьев (20+40) Вековечный лес 
Шир ........................... 90 цикад (30+60) 
Пустоши ..................... 180 варгов (60+120) 
Северное Нагорье ........ 180 толлей (60+120) 
Троллистая Пуща ......... 240 великанов (80+160)
Эвендим ..................... 360 гаураданов (120+240)
Мглистые горы ............ 360 медведей (120+240)
Форохель ................... 450 саблезубов (150+300)
Эвендим ..................... 120 горторогов (40+80) Ануминас
..............................................................................
Мория......................... 360 варгов
Кузница ...................... 60 троллей</t>
        </r>
      </text>
    </comment>
    <comment ref="B12" authorId="0">
      <text>
        <r>
          <rPr>
            <b/>
            <sz val="8"/>
            <color indexed="56"/>
            <rFont val="Tahoma"/>
            <family val="2"/>
          </rPr>
          <t xml:space="preserve">Милосердие:
</t>
        </r>
        <r>
          <rPr>
            <sz val="8"/>
            <color indexed="56"/>
            <rFont val="Tahoma"/>
            <family val="2"/>
          </rPr>
          <t>Земли Бри ..................... выполнить 45 квестов 
Эред Луин +3................. выполнить 30 квестов (+1 за 10 / +2 за 30) 
Пустоши ....................... выполнить 15 квестов 
Северное Нагорье ..........  выполнить 30 квестов 
Ангмар ......................... 150 ангмарцев (50+100) Барад-Гуларн
Форохель ...................... выполнить 10 квестов 
..........................................................................................
Эрегион........................ выполнить 20 квестов
Глубинные подземелья.... выполнить 20 квестов
Верхние уровни Мории..... выполнить 30 квестов
Забытая Сокровищница... победить 9 боссов
Мория.......................... победить 3 раза Стража</t>
        </r>
      </text>
    </comment>
    <comment ref="B13" authorId="0">
      <text>
        <r>
          <rPr>
            <b/>
            <sz val="8"/>
            <color indexed="56"/>
            <rFont val="Tahoma"/>
            <family val="2"/>
          </rPr>
          <t xml:space="preserve">Милость:
</t>
        </r>
        <r>
          <rPr>
            <sz val="8"/>
            <color indexed="56"/>
            <rFont val="Tahoma"/>
            <family val="2"/>
          </rPr>
          <t>Земли Бри...................... 120 умертвий (40+80) Могильники 
Пустоши ....................... 180 умертвий (60+120) 
Северное Нагорье........... 180 теней (60+120) 
Троллистая Пуща ........... 360 умертвий (120+240)
Эвендим ....................... 360 лимрафнов [младшие духи] (120+240)
Земли Бри...................... 450 стражей Могильников (150+300) Хауд Ярхит
Земли Бри...................... 300 духов (100+200) Хауд Ярхит
Ангмар.......................... 450 умертвий (150+300)
Форохель ..................... 300 мраков (100+200)
...............................................................................................
Мория.......................... 360 безымянных убийц
Скампфил..................... 180 пауков
Лотлориен.................... 360 диких животных в лесах Лотлориена</t>
        </r>
      </text>
    </comment>
    <comment ref="B14" authorId="0">
      <text>
        <r>
          <rPr>
            <b/>
            <sz val="8"/>
            <color indexed="56"/>
            <rFont val="Tahoma"/>
            <family val="2"/>
          </rPr>
          <t xml:space="preserve">Мудрость:
</t>
        </r>
        <r>
          <rPr>
            <sz val="8"/>
            <color indexed="56"/>
            <rFont val="Tahoma"/>
            <family val="2"/>
          </rPr>
          <t>Земли Бри...................... найти страницы рукописи (6 шт.) Могильники 
Земли Бри...................... исследования в Вековечном лесу (5 мест) 
Эред Луин ..................... исследования эльфийских руин (5 мест) 
Пустоши........................ исследования Заверти (4 места) 
Северное Нагорье........... исследования западных руин (7 мест)
Мглистые Горы............... найти перевалы (3 места) 
Эвендим ....................... 360 ангмарцев (120+240) Ануминас
Форохель ...................... найти основные лагеря (4 места)
.............................................................................................
Эрегион........................ руины Эрегиона найти 6 мест
Эрегион(Фам Мирдайн).... 120 уруков
Багровые копи .............. найти 8 мест
Великая Лестница .......... 180 орков (60+120)
ТП............................... 180 светящихся червей (60+120)
16 чертог.............. 180 орков (60+120)</t>
        </r>
      </text>
    </comment>
    <comment ref="B15" authorId="0">
      <text>
        <r>
          <rPr>
            <b/>
            <sz val="8"/>
            <color indexed="56"/>
            <rFont val="Tahoma"/>
            <family val="2"/>
          </rPr>
          <t xml:space="preserve">Преданность:
</t>
        </r>
        <r>
          <rPr>
            <sz val="8"/>
            <color indexed="56"/>
            <rFont val="Tahoma"/>
            <family val="2"/>
          </rPr>
          <t>Шир .............................. исследования достопримечательностей (6 мест) 
Эред Луин ...................... исследования укреплений крепкохватов (4 места) 
Пустоши ........................ исследования Укреплений (9 мест) 
Троллистая Пуща ............. исследования дороги в Ривендейл (4 места) 
Эвендим ........................ исследования руин Арнора (8 мест)
Ангмар .......................... исследовать башен Круга Отчаяния (8 мест) Барад Гуларн
Форохель ...................... 450 крепкохватов (150+300)
Эвендим ........................ исследования руин Эвендима (8 мест) Ануминас
............................................................................................................
Эрегион ........................ найти 6 свитков
Серебрянные копи........... найти 4 места
Восточная дорога Дарина.. найти 8 мест
Забытая Сокровищница.... 90 захватчиков (30+60)
Большая Лестница........... 180 гоблинов и наездников (60+120)</t>
        </r>
      </text>
    </comment>
    <comment ref="B16" authorId="0">
      <text>
        <r>
          <rPr>
            <b/>
            <sz val="8"/>
            <color indexed="56"/>
            <rFont val="Tahoma"/>
            <family val="2"/>
          </rPr>
          <t xml:space="preserve">Рвение:
</t>
        </r>
        <r>
          <rPr>
            <sz val="8"/>
            <color indexed="56"/>
            <rFont val="Tahoma"/>
            <family val="2"/>
          </rPr>
          <t>Эред Луин .................... 90 гоблинов (30+60) 
Эред Луин .................... 90 пауков (30+60) 
Северное Нагорье .......... 180 гоблинов (60+120) 
Троллистая Пуща ........... 240 троллей (80+160)
Эвендим ....................... 360 кергримов (120+240)
Ангмар ......................... 450 орков (150+300) 
Земли Бри...................... 450 пауков (150+300) Могильники, Хауд Ярхит
Мглистые горы .............. 240 великанов (80+160)
Форохель...................... 450 ящеров (150+300)
.............................................................................................
Мория.......................... 360 драконетов (120+240)
Кузница....................... 120 орков (40+80)
16 чертог...................... победить 3 боссов</t>
        </r>
      </text>
    </comment>
    <comment ref="B17" authorId="0">
      <text>
        <r>
          <rPr>
            <b/>
            <sz val="8"/>
            <color indexed="56"/>
            <rFont val="Tahoma"/>
            <family val="2"/>
          </rPr>
          <t xml:space="preserve">Решимость:
</t>
        </r>
        <r>
          <rPr>
            <sz val="8"/>
            <color indexed="56"/>
            <rFont val="Tahoma"/>
            <family val="2"/>
          </rPr>
          <t>Земли Бри .................... 90 баргестов (30+60) 
Шир............................ 90 слизней (30+60) 
Эред Луин.................... 90 волков (30+60) 
Северное Нагорье......... 270 варгов (90+180) 
Троллистая Пуща.......... 360 сколопендр (120+240)
Эвендим ..................... 360 саламандр (120+240) 
Ангмар........................ 450 варгов (150+300)
Мглистые горы...............360 снежных хищников (120+240)
..............................................................................
Эрегион...................... победить 7 уруков-капитанов
Эрегион...................... 360 ящериц и сколопендр (120+240)
Эрегион...................... 180 наемников Белой Руки (Тхам Мирдайн)
Мория ........................ 360 орков (120+240)
Кузница...................... 120 гоблинов (40+80)
Кузница....................... победить 4 боссов в кузнице</t>
        </r>
      </text>
    </comment>
    <comment ref="B18" authorId="0">
      <text>
        <r>
          <rPr>
            <b/>
            <sz val="8"/>
            <color indexed="56"/>
            <rFont val="Tahoma"/>
            <family val="2"/>
          </rPr>
          <t xml:space="preserve">Сострадание:
</t>
        </r>
        <r>
          <rPr>
            <sz val="8"/>
            <color indexed="56"/>
            <rFont val="Tahoma"/>
            <family val="2"/>
          </rPr>
          <t xml:space="preserve">Шир ............................. выполнить 15 квестов 
Эред Луин ..................... выполнить 20 квестов 
Пустоши ....................... выполнить 30 квестов 
Эвендим +2.................... выполнить 30 квестов (+1 за 10 / +1 за 30)
Ангмар.......................... 90 горцев (30+60) Барад-Гуларн
Мглистые горы .............. выполнить 10 квестов
Форохель ...................... выполнить 30 квестов
.......................................................................................
Эрегион........................ выполнить 40 квестов
Верхние уровни Мории..... выполнить 10 квестов
Мория.......................... 360 орков клана Глобснага (120+240)
Большая Лестница.......... 90 троллей </t>
        </r>
      </text>
    </comment>
    <comment ref="B19" authorId="0">
      <text>
        <r>
          <rPr>
            <b/>
            <sz val="8"/>
            <color indexed="56"/>
            <rFont val="Tahoma"/>
            <family val="2"/>
          </rPr>
          <t xml:space="preserve">Сочувствие:
</t>
        </r>
        <r>
          <rPr>
            <sz val="8"/>
            <color indexed="56"/>
            <rFont val="Tahoma"/>
            <family val="2"/>
          </rPr>
          <t>Земли Бри .................... выполнить 15 квестов 
Шир ........................... выполнить 40 квестов 
Северное Нагорье ......... выполнить 15 квестов 
Ангмар +2 ................... выполнить 30 квестов
Ангмар ....................... 180 умертвий (60+120) Барад-Гуларн 
Мглистые горы ............. выполнить 20 квестов
Форохель .................... выполнить 20 квестов
.................................................................................
Эрегион...................... выполнить 60 квестов 
Глубинные подземелья... выполнить 40 квестов
Центральные уровни..... выполнить 60 квестов
Фил Гашан.................. 240 орков-лучников
Большая Лестница........ 180 варгов</t>
        </r>
      </text>
    </comment>
    <comment ref="B20" authorId="0">
      <text>
        <r>
          <rPr>
            <b/>
            <sz val="8"/>
            <color indexed="56"/>
            <rFont val="Tahoma"/>
            <family val="2"/>
          </rPr>
          <t xml:space="preserve">Справедливость:
</t>
        </r>
        <r>
          <rPr>
            <sz val="8"/>
            <color indexed="56"/>
            <rFont val="Tahoma"/>
            <family val="2"/>
          </rPr>
          <t>Земли Бри ......................  90 разбойников (30+60) 
Шир .............................. 90 разбойников (30+60) 
Эред Луин ...................... 90 разбойников (30+60) крепкохваты
Северное Нагорье ...........  270 орков (90+180)
Эвендим ........................  270 гоблинов (90+180)
Ангмар ..........................  450 ангмарцев (150+300)
Эред Луин ...................... 450 крепкохватов (150+300) Сарнур
Мглистые горы ...............  360 варгов (120+240)
........................................................................................
Эрегион......................... 450 пейл-фолков (Тхам Мирдайн)
Эрегион......................... 360 полуорков
Мория........................... 360 гоблинов
Фил Гашан..................... 240 орков-воителей
Скампфил...................... 120 кергримов</t>
        </r>
      </text>
    </comment>
    <comment ref="B21" authorId="0">
      <text>
        <r>
          <rPr>
            <b/>
            <sz val="8"/>
            <color indexed="56"/>
            <rFont val="Tahoma"/>
            <family val="2"/>
          </rPr>
          <t xml:space="preserve">Терпение:
</t>
        </r>
        <r>
          <rPr>
            <sz val="8"/>
            <color indexed="56"/>
            <rFont val="Tahoma"/>
            <family val="2"/>
          </rPr>
          <t>Земли Бри ...................... исследования Могильников (5 мест) 
Земли Бри ...................... исследования достопримечательностей (10 мест) 
Шир ............................. доставить срочную почту (13 сумок с письмами)
Шир ............................. разнести испорченые пироги (12? пирогов) 
Эред Луин ..................... исследования гномьих мест (5 мест) 
Северное Нагорье ........... исследования восточных руин (7 мест) 
Эвендим ........................ исследования диких мест (8 мест) 
Ангмар .......................... 180 троллей (60+120) Карн-Дум
Ангмар........................... 375 чудовищ (125+250) Уругарт
Форохель ....................... исследования гномьих руин (5 мест) 
..................................................................................................
Эрегион......................... найти 7 мест обитания зверей
ТП................................ 180 безымянных
16 чертог....................... победить 180 насекомых</t>
        </r>
      </text>
    </comment>
    <comment ref="B22" authorId="0">
      <text>
        <r>
          <rPr>
            <b/>
            <sz val="8"/>
            <color indexed="56"/>
            <rFont val="Tahoma"/>
            <family val="2"/>
          </rPr>
          <t xml:space="preserve">Терпимость:
</t>
        </r>
        <r>
          <rPr>
            <sz val="8"/>
            <color indexed="56"/>
            <rFont val="Tahoma"/>
            <family val="2"/>
          </rPr>
          <t>Шир ............................... исследования ферм (6 мест) 
Северное Нагорье ............. исследования деревень Детей Земли (4 места)
Троллистая Пуща .............. исследования руин (8 мест)
Мглистые горы ................. исследования руин (4 места)
Ангмар +2........................ найти Островки надежды (5 мест)
Ангмар ........................... исследование Карн Дума (7 мест)
Эвендим..........................300 умертвий (100+200) Ануминас
.................................................................................................
Водные чертоги............... найти 10 мест
Мория........................... 360 когтероев
Огненные глубины........... найти 7 мест
16 чертог....................... 180 орков клана Глобснага
ТП................................ победить 3 боссов</t>
        </r>
      </text>
    </comment>
    <comment ref="B23" authorId="0">
      <text>
        <r>
          <rPr>
            <b/>
            <sz val="8"/>
            <color indexed="56"/>
            <rFont val="Tahoma"/>
            <family val="2"/>
          </rPr>
          <t xml:space="preserve">Уверенность:
</t>
        </r>
        <r>
          <rPr>
            <sz val="8"/>
            <color indexed="56"/>
            <rFont val="Tahoma"/>
            <family val="2"/>
          </rPr>
          <t xml:space="preserve">Эред Луин ..................... исследования Рат Тарага (5 мест) 
Пустоши ....................... исследования болот (2 места) 
Пустоши ....................... исследования Гарт Агарвена (6 мест)
Северное Нагорье ........... разведать укрепления
Ангмар +2 ..................... исследование Дороги войны (6 мест)
Ангмар ......................... 300 ангмарцев (100+200) Карн-Дум
Мглистые горы ............... исследовать места обитания великанов (5 мест) 
Форохель ..................... 300 ангмарцев (100+200)
...............................................................................................
Мория.......................... 240 троллей
Зиракзигил................... найти 3 места
</t>
        </r>
      </text>
    </comment>
    <comment ref="B24" authorId="0">
      <text>
        <r>
          <rPr>
            <b/>
            <sz val="8"/>
            <color indexed="56"/>
            <rFont val="Tahoma"/>
            <family val="2"/>
          </rPr>
          <t xml:space="preserve">Храбрость:
</t>
        </r>
        <r>
          <rPr>
            <sz val="8"/>
            <color indexed="56"/>
            <rFont val="Tahoma"/>
            <family val="2"/>
          </rPr>
          <t xml:space="preserve">Земли Бри ..................... 90 орков (30+60) 
Шир ............................. 90 гоблинов (30+60) 
Пустоши ....................... 180 гоблинов (60+120) 
Пустоши ....................... 180 орков (60+120) 
Троллистая Пуща ........... 270 ящеров (90+180)
Ангмар ......................... 450 ящеров (150+300)
Ангмар ......................... 180 троллей (60+120) Уругарт
Ангмар.......................... 12 лучших воителей [боссов] (3+4+5) Карн-Дум
Мглистые горы ............... 240 троллей (80+160)
Эред Луин ..................... 300 снежных троллей (100+200) Сарнур
..................................................................................................
Мория........................... 360 пауков
Мория...........................360 червей 
Каменные основания........ найти 5 мест
Лотлориен..................... найти 9 мест(Карас Галадон)
</t>
        </r>
      </text>
    </comment>
    <comment ref="B25" authorId="0">
      <text>
        <r>
          <rPr>
            <b/>
            <sz val="8"/>
            <color indexed="56"/>
            <rFont val="Tahoma"/>
            <family val="2"/>
          </rPr>
          <t xml:space="preserve">Честь:
</t>
        </r>
        <r>
          <rPr>
            <sz val="8"/>
            <color indexed="56"/>
            <rFont val="Tahoma"/>
            <family val="2"/>
          </rPr>
          <t>Земли Бри ...................... 90 пауков (30+60) 
Шир .............................. 90 пауков (30+60) 
Пустоши ........................ 180 пауков (60+120) 
Северное Нагорье ........... 360 ящеров (120+240) 
Эвендим ........................ 240 великанов (80+160)
Ангмар .......................... 300 уруков (100+200)
Ангмар .......................... 300 орков (100+200) Карн Дум
Ангмар .......................... 300 орков (100+200) Уругарт
Мглистые горы ............... 360 ящеров (120+240) 
..............................................................................
Эрегион......................... 360 дунандцев
Мория........................... найти 7 мест через которые прошло Братство
Лотлориен..................... найти 10 мест в Золотом лесу</t>
        </r>
      </text>
    </comment>
    <comment ref="B26" authorId="0">
      <text>
        <r>
          <rPr>
            <b/>
            <sz val="8"/>
            <color indexed="56"/>
            <rFont val="Tahoma"/>
            <family val="2"/>
          </rPr>
          <t xml:space="preserve">Чистота:
</t>
        </r>
        <r>
          <rPr>
            <sz val="8"/>
            <color indexed="56"/>
            <rFont val="Tahoma"/>
            <family val="2"/>
          </rPr>
          <t>Шир +2........................... выполнить 75 квестов 
Троллистая Пуща ............. выполнить 10 квестов
Эвендим ........................ выполнить 20 квестов 
Эвендим ........................ 10 вождей захватчиков (5+5) Ануминас 
Мглистые горы +2............ выполнить 30 квестов 
Ангмар .......................... 120 моровалей (Древнее зло) (60+60) Карн Дум
.................................................................................................
Верхние уровни Мории....... выполнить 20 квестов
Центральные уровни......... выполнить 40 квестов
Глубины Мории................ выполнить 60 квестов
Мория........................... 360 моровалей
Скампфил....................... 360 гродбогов
Лотлориен..................... 360 орков вокруг Лотлориена</t>
        </r>
      </text>
    </comment>
  </commentList>
</comments>
</file>

<file path=xl/sharedStrings.xml><?xml version="1.0" encoding="utf-8"?>
<sst xmlns="http://schemas.openxmlformats.org/spreadsheetml/2006/main" count="45" uniqueCount="45">
  <si>
    <t>Братство Света                                                                                                                                                                                                                                                            Иллюзия</t>
  </si>
  <si>
    <t xml:space="preserve">Таблица рассчета суммы бонусов добродетелей </t>
  </si>
  <si>
    <t>(при их максимальной прокачке)</t>
  </si>
  <si>
    <t>используемые добродетели                          0 - неиспользуется                1 - используется</t>
  </si>
  <si>
    <t>сила</t>
  </si>
  <si>
    <t>стойкость</t>
  </si>
  <si>
    <t>воля</t>
  </si>
  <si>
    <t>вера</t>
  </si>
  <si>
    <t>ловкость</t>
  </si>
  <si>
    <t>запас БД</t>
  </si>
  <si>
    <t>запас энергии</t>
  </si>
  <si>
    <t>броня</t>
  </si>
  <si>
    <t>восстановление БД вне боя</t>
  </si>
  <si>
    <t>восстановление энергии вне боя</t>
  </si>
  <si>
    <t>восстановление БД в бою</t>
  </si>
  <si>
    <t>уязвимость в ближнем бою (%)</t>
  </si>
  <si>
    <t>уязвимость в дальнем бою (%)</t>
  </si>
  <si>
    <t>уязвимость к тактич. урону (%)</t>
  </si>
  <si>
    <t>сопротивление страху (%)</t>
  </si>
  <si>
    <t>сопротивление ранам (%)</t>
  </si>
  <si>
    <t>сопротивление яду (%)</t>
  </si>
  <si>
    <t>сопротивление болезни (%)</t>
  </si>
  <si>
    <t>смягчение урона тьмой (%)</t>
  </si>
  <si>
    <t>итоговое значение бонусов используемых добродетелей</t>
  </si>
  <si>
    <t>Верность</t>
  </si>
  <si>
    <t>Дисциплина</t>
  </si>
  <si>
    <t>Идеализм</t>
  </si>
  <si>
    <t>Искренность</t>
  </si>
  <si>
    <t>Крепость</t>
  </si>
  <si>
    <t>Милосердие</t>
  </si>
  <si>
    <t>Милость</t>
  </si>
  <si>
    <t>Мудрость</t>
  </si>
  <si>
    <t>Преданность</t>
  </si>
  <si>
    <t>Рвение</t>
  </si>
  <si>
    <t>Решимость</t>
  </si>
  <si>
    <t>Сострадание</t>
  </si>
  <si>
    <t>Сочувствие</t>
  </si>
  <si>
    <t>Справедливость</t>
  </si>
  <si>
    <t>Терпение</t>
  </si>
  <si>
    <t>Терпимость</t>
  </si>
  <si>
    <t>Уверенность</t>
  </si>
  <si>
    <t>Храбрость</t>
  </si>
  <si>
    <t>Честь</t>
  </si>
  <si>
    <t>Чистота</t>
  </si>
  <si>
    <t>количество используемых добродетелей выше допустимого</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</si>
</sst>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4">
    <font>
      <sz val="10"/>
      <name val="Arial Cyr"/>
      <family val="2"/>
    </font>
    <font>
      <sz val="10"/>
      <name val="Arial"/>
      <family val="0"/>
    </font>
    <font>
      <sz val="8"/>
      <name val="Times New Roman"/>
      <family val="1"/>
    </font>
    <font>
      <sz val="14"/>
      <name val="Times New Roman"/>
      <family val="1"/>
    </font>
    <font>
      <sz val="10"/>
      <color indexed="9"/>
      <name val="Arial Cyr"/>
      <family val="2"/>
    </font>
    <font>
      <b/>
      <sz val="8"/>
      <color indexed="56"/>
      <name val="Tahoma"/>
      <family val="2"/>
    </font>
    <font>
      <sz val="8"/>
      <color indexed="56"/>
      <name val="Tahoma"/>
      <family val="2"/>
    </font>
    <font>
      <b/>
      <sz val="10"/>
      <name val="Arial Cyr"/>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diagonalDown="1">
      <left style="thin">
        <color indexed="8"/>
      </left>
      <right style="thin">
        <color indexed="8"/>
      </right>
      <top style="thin">
        <color indexed="8"/>
      </top>
      <bottom style="thin">
        <color indexed="8"/>
      </bottom>
      <diagonal style="thin">
        <color indexed="8"/>
      </diagonal>
    </border>
    <border>
      <left>
        <color indexed="63"/>
      </left>
      <right>
        <color indexed="63"/>
      </right>
      <top>
        <color indexed="63"/>
      </top>
      <bottom style="thin">
        <color indexed="8"/>
      </bottom>
    </border>
    <border>
      <left>
        <color indexed="63"/>
      </left>
      <right>
        <color indexed="63"/>
      </right>
      <top style="thin">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2" fillId="32" borderId="0" applyNumberFormat="0" applyBorder="0" applyAlignment="0" applyProtection="0"/>
  </cellStyleXfs>
  <cellXfs count="17">
    <xf numFmtId="0" fontId="0" fillId="0" borderId="0" xfId="0" applyAlignment="1">
      <alignment/>
    </xf>
    <xf numFmtId="0" fontId="0" fillId="0" borderId="10" xfId="0" applyFont="1" applyBorder="1" applyAlignment="1">
      <alignment horizontal="center" vertical="center" textRotation="90" wrapText="1"/>
    </xf>
    <xf numFmtId="0" fontId="0" fillId="0" borderId="11" xfId="0" applyBorder="1" applyAlignment="1">
      <alignment horizontal="center" vertical="center" wrapText="1"/>
    </xf>
    <xf numFmtId="0" fontId="0" fillId="0" borderId="0" xfId="0" applyAlignment="1">
      <alignment horizontal="center" vertical="center" textRotation="90" wrapText="1"/>
    </xf>
    <xf numFmtId="0" fontId="0" fillId="0" borderId="10" xfId="0" applyBorder="1" applyAlignment="1">
      <alignment horizontal="center" vertical="center" wrapText="1"/>
    </xf>
    <xf numFmtId="0" fontId="4" fillId="33" borderId="10" xfId="0" applyNumberFormat="1" applyFont="1" applyFill="1" applyBorder="1" applyAlignment="1" applyProtection="1">
      <alignment horizontal="center" vertical="center" wrapText="1"/>
      <protection hidden="1"/>
    </xf>
    <xf numFmtId="0" fontId="0" fillId="0" borderId="10" xfId="0" applyBorder="1" applyAlignment="1" applyProtection="1">
      <alignment/>
      <protection locked="0"/>
    </xf>
    <xf numFmtId="0" fontId="0" fillId="0" borderId="10" xfId="0" applyFont="1" applyBorder="1" applyAlignment="1">
      <alignment horizontal="left" indent="2"/>
    </xf>
    <xf numFmtId="0" fontId="0" fillId="0" borderId="10" xfId="0" applyNumberFormat="1" applyBorder="1" applyAlignment="1">
      <alignment horizontal="center" vertical="center"/>
    </xf>
    <xf numFmtId="0" fontId="7" fillId="0" borderId="0" xfId="0" applyFont="1" applyAlignment="1">
      <alignment/>
    </xf>
    <xf numFmtId="0" fontId="4" fillId="0" borderId="0" xfId="0" applyFont="1" applyAlignment="1">
      <alignment/>
    </xf>
    <xf numFmtId="0" fontId="2" fillId="0" borderId="0" xfId="0" applyFont="1" applyBorder="1" applyAlignment="1">
      <alignment horizontal="center"/>
    </xf>
    <xf numFmtId="0" fontId="3" fillId="0" borderId="0" xfId="0" applyFont="1" applyBorder="1" applyAlignment="1">
      <alignment horizontal="center"/>
    </xf>
    <xf numFmtId="0" fontId="0" fillId="0" borderId="12" xfId="0" applyFont="1" applyBorder="1" applyAlignment="1">
      <alignment horizontal="center"/>
    </xf>
    <xf numFmtId="0" fontId="0" fillId="0" borderId="10" xfId="0" applyFont="1" applyBorder="1" applyAlignment="1">
      <alignment horizontal="center" vertical="center" textRotation="90" wrapText="1"/>
    </xf>
    <xf numFmtId="0" fontId="0" fillId="33" borderId="10" xfId="0" applyFont="1" applyFill="1" applyBorder="1" applyAlignment="1">
      <alignment horizontal="center" vertical="center" wrapText="1"/>
    </xf>
    <xf numFmtId="0" fontId="0" fillId="0" borderId="13"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30">
    <dxf>
      <font>
        <b/>
        <i/>
        <color indexed="9"/>
      </font>
    </dxf>
    <dxf>
      <font>
        <b/>
        <i/>
        <color indexed="10"/>
      </font>
    </dxf>
    <dxf>
      <font>
        <b/>
        <i val="0"/>
        <color indexed="26"/>
      </font>
      <fill>
        <patternFill patternType="solid">
          <fgColor indexed="9"/>
          <bgColor indexed="26"/>
        </patternFill>
      </fill>
    </dxf>
    <dxf>
      <font>
        <b/>
        <i val="0"/>
        <color indexed="10"/>
      </font>
    </dxf>
    <dxf>
      <font>
        <b/>
        <i val="0"/>
      </font>
      <fill>
        <patternFill patternType="solid">
          <fgColor indexed="49"/>
          <bgColor indexed="40"/>
        </patternFill>
      </fill>
    </dxf>
    <dxf>
      <font>
        <b/>
        <i val="0"/>
      </font>
      <fill>
        <patternFill patternType="solid">
          <fgColor indexed="49"/>
          <bgColor indexed="40"/>
        </patternFill>
      </fill>
    </dxf>
    <dxf>
      <font>
        <b/>
        <i val="0"/>
      </font>
      <fill>
        <patternFill patternType="solid">
          <fgColor indexed="49"/>
          <bgColor indexed="40"/>
        </patternFill>
      </fill>
    </dxf>
    <dxf>
      <font>
        <b/>
        <i val="0"/>
      </font>
      <fill>
        <patternFill patternType="solid">
          <fgColor indexed="49"/>
          <bgColor indexed="40"/>
        </patternFill>
      </fill>
    </dxf>
    <dxf>
      <font>
        <b/>
        <i val="0"/>
      </font>
      <fill>
        <patternFill patternType="solid">
          <fgColor indexed="49"/>
          <bgColor indexed="40"/>
        </patternFill>
      </fill>
    </dxf>
    <dxf>
      <font>
        <b/>
        <i val="0"/>
      </font>
      <fill>
        <patternFill patternType="solid">
          <fgColor indexed="49"/>
          <bgColor indexed="40"/>
        </patternFill>
      </fill>
    </dxf>
    <dxf>
      <font>
        <b/>
        <i val="0"/>
      </font>
      <fill>
        <patternFill patternType="solid">
          <fgColor indexed="49"/>
          <bgColor indexed="40"/>
        </patternFill>
      </fill>
    </dxf>
    <dxf>
      <font>
        <b/>
        <i val="0"/>
      </font>
      <fill>
        <patternFill patternType="solid">
          <fgColor indexed="49"/>
          <bgColor indexed="40"/>
        </patternFill>
      </fill>
    </dxf>
    <dxf>
      <font>
        <b/>
        <i val="0"/>
      </font>
      <fill>
        <patternFill patternType="solid">
          <fgColor indexed="49"/>
          <bgColor indexed="40"/>
        </patternFill>
      </fill>
    </dxf>
    <dxf>
      <font>
        <b/>
        <i val="0"/>
      </font>
      <fill>
        <patternFill patternType="solid">
          <fgColor indexed="49"/>
          <bgColor indexed="40"/>
        </patternFill>
      </fill>
    </dxf>
    <dxf>
      <font>
        <b/>
        <i val="0"/>
      </font>
      <fill>
        <patternFill patternType="solid">
          <fgColor indexed="49"/>
          <bgColor indexed="40"/>
        </patternFill>
      </fill>
    </dxf>
    <dxf>
      <font>
        <b/>
        <i val="0"/>
      </font>
      <fill>
        <patternFill patternType="solid">
          <fgColor indexed="49"/>
          <bgColor indexed="40"/>
        </patternFill>
      </fill>
    </dxf>
    <dxf>
      <font>
        <b/>
        <i val="0"/>
      </font>
      <fill>
        <patternFill patternType="solid">
          <fgColor indexed="49"/>
          <bgColor indexed="40"/>
        </patternFill>
      </fill>
    </dxf>
    <dxf>
      <font>
        <b/>
        <i val="0"/>
      </font>
      <fill>
        <patternFill patternType="solid">
          <fgColor indexed="49"/>
          <bgColor indexed="40"/>
        </patternFill>
      </fill>
    </dxf>
    <dxf>
      <font>
        <b/>
        <i val="0"/>
      </font>
      <fill>
        <patternFill patternType="solid">
          <fgColor indexed="49"/>
          <bgColor indexed="40"/>
        </patternFill>
      </fill>
    </dxf>
    <dxf>
      <font>
        <b/>
        <i val="0"/>
      </font>
      <fill>
        <patternFill patternType="solid">
          <fgColor indexed="49"/>
          <bgColor indexed="40"/>
        </patternFill>
      </fill>
    </dxf>
    <dxf>
      <font>
        <b/>
        <i val="0"/>
      </font>
      <fill>
        <patternFill patternType="solid">
          <fgColor indexed="49"/>
          <bgColor indexed="40"/>
        </patternFill>
      </fill>
    </dxf>
    <dxf>
      <font>
        <b/>
        <i val="0"/>
      </font>
      <fill>
        <patternFill patternType="solid">
          <fgColor indexed="49"/>
          <bgColor indexed="40"/>
        </patternFill>
      </fill>
    </dxf>
    <dxf>
      <font>
        <b/>
        <i val="0"/>
      </font>
      <fill>
        <patternFill patternType="solid">
          <fgColor indexed="49"/>
          <bgColor indexed="40"/>
        </patternFill>
      </fill>
    </dxf>
    <dxf>
      <font>
        <b/>
        <i val="0"/>
      </font>
      <fill>
        <patternFill patternType="solid">
          <fgColor indexed="49"/>
          <bgColor indexed="40"/>
        </patternFill>
      </fill>
    </dxf>
    <dxf>
      <font>
        <b/>
        <i val="0"/>
      </font>
      <fill>
        <patternFill patternType="solid">
          <fgColor indexed="49"/>
          <bgColor indexed="40"/>
        </patternFill>
      </fill>
    </dxf>
    <dxf>
      <font>
        <b/>
        <i val="0"/>
      </font>
      <fill>
        <patternFill patternType="solid">
          <fgColor rgb="FF33CCCC"/>
          <bgColor rgb="FF00CCFF"/>
        </patternFill>
      </fill>
      <border/>
    </dxf>
    <dxf>
      <font>
        <b/>
        <i val="0"/>
        <color rgb="FFFF0000"/>
      </font>
      <border/>
    </dxf>
    <dxf>
      <font>
        <b/>
        <i val="0"/>
        <color rgb="FFFFFFCC"/>
      </font>
      <fill>
        <patternFill patternType="solid">
          <fgColor rgb="FFFFFFFF"/>
          <bgColor rgb="FFFFFFCC"/>
        </patternFill>
      </fill>
      <border/>
    </dxf>
    <dxf>
      <font>
        <b/>
        <i/>
        <color rgb="FFFF0000"/>
      </font>
      <border/>
    </dxf>
    <dxf>
      <font>
        <b/>
        <i/>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16215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Y28"/>
  <sheetViews>
    <sheetView tabSelected="1" zoomScalePageLayoutView="0" workbookViewId="0" topLeftCell="A10">
      <selection activeCell="A24" sqref="A24"/>
    </sheetView>
  </sheetViews>
  <sheetFormatPr defaultColWidth="9.00390625" defaultRowHeight="12.75"/>
  <cols>
    <col min="1" max="1" width="9.375" style="0" customWidth="1"/>
    <col min="2" max="2" width="20.25390625" style="0" customWidth="1"/>
    <col min="3" max="3" width="8.25390625" style="0" customWidth="1"/>
    <col min="4" max="8" width="6.75390625" style="0" customWidth="1"/>
    <col min="9" max="9" width="7.875" style="0" customWidth="1"/>
    <col min="10" max="23" width="6.75390625" style="0" customWidth="1"/>
    <col min="24" max="24" width="3.875" style="0" customWidth="1"/>
    <col min="25" max="25" width="11.25390625" style="0" customWidth="1"/>
    <col min="26" max="28" width="6.75390625" style="0" customWidth="1"/>
  </cols>
  <sheetData>
    <row r="1" spans="1:21" ht="12.75">
      <c r="A1" s="11" t="s">
        <v>0</v>
      </c>
      <c r="B1" s="11"/>
      <c r="C1" s="11"/>
      <c r="D1" s="11"/>
      <c r="E1" s="11"/>
      <c r="F1" s="11"/>
      <c r="G1" s="11"/>
      <c r="H1" s="11"/>
      <c r="I1" s="11"/>
      <c r="J1" s="11"/>
      <c r="K1" s="11"/>
      <c r="L1" s="11"/>
      <c r="M1" s="11"/>
      <c r="N1" s="11"/>
      <c r="O1" s="11"/>
      <c r="P1" s="11"/>
      <c r="Q1" s="11"/>
      <c r="R1" s="11"/>
      <c r="S1" s="11"/>
      <c r="T1" s="11"/>
      <c r="U1" s="11"/>
    </row>
    <row r="2" spans="1:21" ht="18.75">
      <c r="A2" s="12" t="s">
        <v>1</v>
      </c>
      <c r="B2" s="12"/>
      <c r="C2" s="12"/>
      <c r="D2" s="12"/>
      <c r="E2" s="12"/>
      <c r="F2" s="12"/>
      <c r="G2" s="12"/>
      <c r="H2" s="12"/>
      <c r="I2" s="12"/>
      <c r="J2" s="12"/>
      <c r="K2" s="12"/>
      <c r="L2" s="12"/>
      <c r="M2" s="12"/>
      <c r="N2" s="12"/>
      <c r="O2" s="12"/>
      <c r="P2" s="12"/>
      <c r="Q2" s="12"/>
      <c r="R2" s="12"/>
      <c r="S2" s="12"/>
      <c r="T2" s="12"/>
      <c r="U2" s="12"/>
    </row>
    <row r="3" spans="1:21" ht="12.75">
      <c r="A3" s="13" t="s">
        <v>2</v>
      </c>
      <c r="B3" s="13"/>
      <c r="C3" s="13"/>
      <c r="D3" s="13"/>
      <c r="E3" s="13"/>
      <c r="F3" s="13"/>
      <c r="G3" s="13"/>
      <c r="H3" s="13"/>
      <c r="I3" s="13"/>
      <c r="J3" s="13"/>
      <c r="K3" s="13"/>
      <c r="L3" s="13"/>
      <c r="M3" s="13"/>
      <c r="N3" s="13"/>
      <c r="O3" s="13"/>
      <c r="P3" s="13"/>
      <c r="Q3" s="13"/>
      <c r="R3" s="13"/>
      <c r="S3" s="13"/>
      <c r="T3" s="13"/>
      <c r="U3" s="13"/>
    </row>
    <row r="4" spans="1:21" s="3" customFormat="1" ht="96" customHeight="1">
      <c r="A4" s="14" t="s">
        <v>3</v>
      </c>
      <c r="B4" s="2"/>
      <c r="C4" s="1" t="s">
        <v>4</v>
      </c>
      <c r="D4" s="1" t="s">
        <v>5</v>
      </c>
      <c r="E4" s="1" t="s">
        <v>6</v>
      </c>
      <c r="F4" s="1" t="s">
        <v>7</v>
      </c>
      <c r="G4" s="1" t="s">
        <v>8</v>
      </c>
      <c r="H4" s="1" t="s">
        <v>9</v>
      </c>
      <c r="I4" s="1" t="s">
        <v>10</v>
      </c>
      <c r="J4" s="1" t="s">
        <v>11</v>
      </c>
      <c r="K4" s="1" t="s">
        <v>12</v>
      </c>
      <c r="L4" s="1" t="s">
        <v>13</v>
      </c>
      <c r="M4" s="1" t="s">
        <v>14</v>
      </c>
      <c r="N4" s="1" t="s">
        <v>15</v>
      </c>
      <c r="O4" s="1" t="s">
        <v>16</v>
      </c>
      <c r="P4" s="1" t="s">
        <v>17</v>
      </c>
      <c r="Q4" s="1" t="s">
        <v>18</v>
      </c>
      <c r="R4" s="1" t="s">
        <v>19</v>
      </c>
      <c r="S4" s="1" t="s">
        <v>20</v>
      </c>
      <c r="T4" s="1" t="s">
        <v>21</v>
      </c>
      <c r="U4" s="1" t="s">
        <v>22</v>
      </c>
    </row>
    <row r="5" spans="1:21" s="3" customFormat="1" ht="19.5" customHeight="1">
      <c r="A5" s="14"/>
      <c r="B5" s="4"/>
      <c r="C5" s="15" t="s">
        <v>23</v>
      </c>
      <c r="D5" s="15"/>
      <c r="E5" s="15"/>
      <c r="F5" s="15"/>
      <c r="G5" s="15"/>
      <c r="H5" s="15"/>
      <c r="I5" s="15"/>
      <c r="J5" s="15"/>
      <c r="K5" s="15"/>
      <c r="L5" s="15"/>
      <c r="M5" s="15"/>
      <c r="N5" s="15"/>
      <c r="O5" s="15"/>
      <c r="P5" s="15"/>
      <c r="Q5" s="15"/>
      <c r="R5" s="15"/>
      <c r="S5" s="15"/>
      <c r="T5" s="15"/>
      <c r="U5" s="15"/>
    </row>
    <row r="6" spans="1:21" s="3" customFormat="1" ht="21" customHeight="1">
      <c r="A6" s="14"/>
      <c r="B6" s="1"/>
      <c r="C6" s="5">
        <f>SUMIF($A$7:$A$26,1,C7:C26)</f>
        <v>0</v>
      </c>
      <c r="D6" s="5">
        <f aca="true" t="shared" si="0" ref="D6:U6">SUMIF($A$7:$A$26,1,D7:D26)</f>
        <v>0</v>
      </c>
      <c r="E6" s="5">
        <f t="shared" si="0"/>
        <v>0</v>
      </c>
      <c r="F6" s="5">
        <f t="shared" si="0"/>
        <v>0</v>
      </c>
      <c r="G6" s="5">
        <f t="shared" si="0"/>
        <v>0</v>
      </c>
      <c r="H6" s="5">
        <f t="shared" si="0"/>
        <v>0</v>
      </c>
      <c r="I6" s="5">
        <f t="shared" si="0"/>
        <v>0</v>
      </c>
      <c r="J6" s="5">
        <f t="shared" si="0"/>
        <v>0</v>
      </c>
      <c r="K6" s="5">
        <f t="shared" si="0"/>
        <v>0</v>
      </c>
      <c r="L6" s="5">
        <f t="shared" si="0"/>
        <v>0</v>
      </c>
      <c r="M6" s="5">
        <f t="shared" si="0"/>
        <v>0</v>
      </c>
      <c r="N6" s="5">
        <f t="shared" si="0"/>
        <v>0</v>
      </c>
      <c r="O6" s="5">
        <f t="shared" si="0"/>
        <v>0</v>
      </c>
      <c r="P6" s="5">
        <f t="shared" si="0"/>
        <v>0</v>
      </c>
      <c r="Q6" s="5">
        <f t="shared" si="0"/>
        <v>0</v>
      </c>
      <c r="R6" s="5">
        <f t="shared" si="0"/>
        <v>0</v>
      </c>
      <c r="S6" s="5">
        <f t="shared" si="0"/>
        <v>0</v>
      </c>
      <c r="T6" s="5">
        <f t="shared" si="0"/>
        <v>0</v>
      </c>
      <c r="U6" s="5">
        <f t="shared" si="0"/>
        <v>0</v>
      </c>
    </row>
    <row r="7" spans="1:25" ht="13.5" customHeight="1">
      <c r="A7" s="6">
        <v>0</v>
      </c>
      <c r="B7" s="7" t="s">
        <v>24</v>
      </c>
      <c r="C7" s="8"/>
      <c r="D7" s="8">
        <v>30</v>
      </c>
      <c r="E7" s="8"/>
      <c r="F7" s="8"/>
      <c r="G7" s="8"/>
      <c r="H7" s="8"/>
      <c r="I7" s="8">
        <v>62</v>
      </c>
      <c r="J7" s="8">
        <v>150</v>
      </c>
      <c r="K7" s="8"/>
      <c r="L7" s="8"/>
      <c r="M7" s="8"/>
      <c r="N7" s="8"/>
      <c r="O7" s="8"/>
      <c r="P7" s="8"/>
      <c r="Q7" s="8"/>
      <c r="R7" s="8"/>
      <c r="S7" s="8"/>
      <c r="T7" s="8"/>
      <c r="U7" s="8"/>
      <c r="Y7" s="9"/>
    </row>
    <row r="8" spans="1:21" ht="13.5" customHeight="1">
      <c r="A8" s="6">
        <v>0</v>
      </c>
      <c r="B8" s="7" t="s">
        <v>25</v>
      </c>
      <c r="C8" s="8">
        <v>30</v>
      </c>
      <c r="D8" s="8"/>
      <c r="E8" s="8"/>
      <c r="F8" s="8"/>
      <c r="G8" s="8"/>
      <c r="H8" s="8"/>
      <c r="I8" s="8"/>
      <c r="J8" s="8"/>
      <c r="K8" s="8"/>
      <c r="L8" s="8"/>
      <c r="M8" s="8"/>
      <c r="N8" s="8">
        <v>-1.5</v>
      </c>
      <c r="O8" s="8"/>
      <c r="P8" s="8"/>
      <c r="Q8" s="8"/>
      <c r="R8" s="8"/>
      <c r="S8" s="8"/>
      <c r="T8" s="8">
        <v>1014</v>
      </c>
      <c r="U8" s="8"/>
    </row>
    <row r="9" spans="1:21" ht="13.5" customHeight="1">
      <c r="A9" s="6">
        <v>0</v>
      </c>
      <c r="B9" s="7" t="s">
        <v>26</v>
      </c>
      <c r="C9" s="8"/>
      <c r="D9" s="8"/>
      <c r="E9" s="8">
        <v>8</v>
      </c>
      <c r="F9" s="8">
        <v>30</v>
      </c>
      <c r="G9" s="8"/>
      <c r="H9" s="8"/>
      <c r="I9" s="8"/>
      <c r="J9" s="8"/>
      <c r="K9" s="8"/>
      <c r="L9" s="8"/>
      <c r="M9" s="8"/>
      <c r="N9" s="8"/>
      <c r="O9" s="8"/>
      <c r="P9" s="8"/>
      <c r="Q9" s="8">
        <v>1014</v>
      </c>
      <c r="R9" s="8"/>
      <c r="S9" s="8"/>
      <c r="T9" s="8"/>
      <c r="U9" s="8"/>
    </row>
    <row r="10" spans="1:21" ht="13.5" customHeight="1">
      <c r="A10" s="6">
        <v>0</v>
      </c>
      <c r="B10" s="7" t="s">
        <v>27</v>
      </c>
      <c r="C10" s="8"/>
      <c r="D10" s="8"/>
      <c r="E10" s="8"/>
      <c r="F10" s="8">
        <v>8</v>
      </c>
      <c r="G10" s="8"/>
      <c r="H10" s="8"/>
      <c r="I10" s="8">
        <v>123</v>
      </c>
      <c r="J10" s="8">
        <v>270</v>
      </c>
      <c r="K10" s="8"/>
      <c r="L10" s="8"/>
      <c r="M10" s="8"/>
      <c r="N10" s="8"/>
      <c r="O10" s="8"/>
      <c r="P10" s="8"/>
      <c r="Q10" s="8"/>
      <c r="R10" s="8"/>
      <c r="S10" s="8"/>
      <c r="T10" s="8"/>
      <c r="U10" s="8"/>
    </row>
    <row r="11" spans="1:21" ht="13.5" customHeight="1">
      <c r="A11" s="6">
        <v>0</v>
      </c>
      <c r="B11" s="7" t="s">
        <v>28</v>
      </c>
      <c r="C11" s="8">
        <v>15</v>
      </c>
      <c r="D11" s="8"/>
      <c r="E11" s="8"/>
      <c r="F11" s="8"/>
      <c r="G11" s="8"/>
      <c r="H11" s="8"/>
      <c r="I11" s="8"/>
      <c r="J11" s="8"/>
      <c r="K11" s="8">
        <v>541.5</v>
      </c>
      <c r="L11" s="8"/>
      <c r="M11" s="8"/>
      <c r="N11" s="8"/>
      <c r="O11" s="8"/>
      <c r="P11" s="8"/>
      <c r="Q11" s="8"/>
      <c r="R11" s="8"/>
      <c r="S11" s="8"/>
      <c r="T11" s="8">
        <v>609</v>
      </c>
      <c r="U11" s="8"/>
    </row>
    <row r="12" spans="1:21" ht="13.5" customHeight="1">
      <c r="A12" s="6">
        <v>0</v>
      </c>
      <c r="B12" s="7" t="s">
        <v>29</v>
      </c>
      <c r="C12" s="8"/>
      <c r="D12" s="8"/>
      <c r="E12" s="8"/>
      <c r="F12" s="8"/>
      <c r="G12" s="8"/>
      <c r="H12" s="8"/>
      <c r="I12" s="8"/>
      <c r="J12" s="8"/>
      <c r="K12" s="8"/>
      <c r="L12" s="8">
        <v>202.5</v>
      </c>
      <c r="M12" s="8"/>
      <c r="N12" s="8"/>
      <c r="O12" s="8">
        <v>-2.5</v>
      </c>
      <c r="P12" s="8"/>
      <c r="Q12" s="8"/>
      <c r="R12" s="8">
        <v>2029</v>
      </c>
      <c r="S12" s="8"/>
      <c r="T12" s="8"/>
      <c r="U12" s="8"/>
    </row>
    <row r="13" spans="1:21" ht="13.5" customHeight="1">
      <c r="A13" s="6">
        <v>0</v>
      </c>
      <c r="B13" s="7" t="s">
        <v>30</v>
      </c>
      <c r="C13" s="8"/>
      <c r="D13" s="8"/>
      <c r="E13" s="8"/>
      <c r="F13" s="8"/>
      <c r="G13" s="8">
        <v>8</v>
      </c>
      <c r="H13" s="8"/>
      <c r="I13" s="8"/>
      <c r="J13" s="8"/>
      <c r="K13" s="8"/>
      <c r="L13" s="8">
        <v>405</v>
      </c>
      <c r="M13" s="8"/>
      <c r="N13" s="8"/>
      <c r="O13" s="8"/>
      <c r="P13" s="8">
        <v>-2.5</v>
      </c>
      <c r="Q13" s="8"/>
      <c r="R13" s="8"/>
      <c r="S13" s="8"/>
      <c r="T13" s="8"/>
      <c r="U13" s="8"/>
    </row>
    <row r="14" spans="1:21" ht="13.5" customHeight="1">
      <c r="A14" s="6">
        <v>0</v>
      </c>
      <c r="B14" s="7" t="s">
        <v>31</v>
      </c>
      <c r="C14" s="8"/>
      <c r="D14" s="8"/>
      <c r="E14" s="8">
        <v>30</v>
      </c>
      <c r="F14" s="8"/>
      <c r="G14" s="8"/>
      <c r="H14" s="8"/>
      <c r="I14" s="8"/>
      <c r="J14" s="8"/>
      <c r="K14" s="8"/>
      <c r="L14" s="8">
        <v>303.8</v>
      </c>
      <c r="M14" s="8"/>
      <c r="N14" s="8"/>
      <c r="O14" s="8"/>
      <c r="P14" s="8"/>
      <c r="Q14" s="8"/>
      <c r="R14" s="8">
        <v>609</v>
      </c>
      <c r="S14" s="8"/>
      <c r="T14" s="8"/>
      <c r="U14" s="8"/>
    </row>
    <row r="15" spans="1:21" ht="13.5" customHeight="1">
      <c r="A15" s="6">
        <v>0</v>
      </c>
      <c r="B15" s="7" t="s">
        <v>32</v>
      </c>
      <c r="C15" s="8"/>
      <c r="D15" s="8">
        <v>15</v>
      </c>
      <c r="E15" s="8"/>
      <c r="F15" s="8"/>
      <c r="G15" s="8"/>
      <c r="H15" s="8"/>
      <c r="I15" s="8">
        <v>31</v>
      </c>
      <c r="J15" s="8"/>
      <c r="K15" s="8"/>
      <c r="L15" s="8"/>
      <c r="M15" s="8"/>
      <c r="N15" s="8"/>
      <c r="O15" s="8"/>
      <c r="P15" s="8"/>
      <c r="Q15" s="8"/>
      <c r="R15" s="8"/>
      <c r="S15" s="8"/>
      <c r="T15" s="8"/>
      <c r="U15" s="8">
        <v>770</v>
      </c>
    </row>
    <row r="16" spans="1:21" ht="13.5" customHeight="1">
      <c r="A16" s="6">
        <v>0</v>
      </c>
      <c r="B16" s="7" t="s">
        <v>33</v>
      </c>
      <c r="C16" s="8"/>
      <c r="D16" s="8"/>
      <c r="E16" s="8"/>
      <c r="F16" s="8"/>
      <c r="G16" s="8"/>
      <c r="H16" s="8"/>
      <c r="I16" s="8"/>
      <c r="J16" s="8"/>
      <c r="K16" s="8"/>
      <c r="L16" s="8"/>
      <c r="M16" s="8"/>
      <c r="N16" s="8">
        <v>-2.5</v>
      </c>
      <c r="O16" s="8"/>
      <c r="P16" s="8"/>
      <c r="Q16" s="8"/>
      <c r="R16" s="8"/>
      <c r="S16" s="8">
        <v>609</v>
      </c>
      <c r="T16" s="8">
        <v>2029</v>
      </c>
      <c r="U16" s="8"/>
    </row>
    <row r="17" spans="1:21" ht="13.5" customHeight="1">
      <c r="A17" s="6">
        <v>0</v>
      </c>
      <c r="B17" s="7" t="s">
        <v>34</v>
      </c>
      <c r="C17" s="8"/>
      <c r="D17" s="8"/>
      <c r="E17" s="8"/>
      <c r="F17" s="8"/>
      <c r="G17" s="8">
        <v>30</v>
      </c>
      <c r="H17" s="8">
        <v>58</v>
      </c>
      <c r="I17" s="8"/>
      <c r="J17" s="8"/>
      <c r="K17" s="8"/>
      <c r="L17" s="8"/>
      <c r="M17" s="8">
        <v>45</v>
      </c>
      <c r="N17" s="8"/>
      <c r="O17" s="8"/>
      <c r="P17" s="8"/>
      <c r="Q17" s="8"/>
      <c r="R17" s="8"/>
      <c r="S17" s="8"/>
      <c r="T17" s="8"/>
      <c r="U17" s="8"/>
    </row>
    <row r="18" spans="1:21" ht="13.5" customHeight="1">
      <c r="A18" s="6">
        <v>0</v>
      </c>
      <c r="B18" s="7" t="s">
        <v>35</v>
      </c>
      <c r="C18" s="8"/>
      <c r="D18" s="8"/>
      <c r="E18" s="8"/>
      <c r="F18" s="8"/>
      <c r="G18" s="8"/>
      <c r="H18" s="8"/>
      <c r="I18" s="8"/>
      <c r="J18" s="8"/>
      <c r="K18" s="8"/>
      <c r="L18" s="8">
        <v>303.8</v>
      </c>
      <c r="M18" s="8"/>
      <c r="N18" s="8"/>
      <c r="O18" s="8">
        <v>-5</v>
      </c>
      <c r="P18" s="8">
        <v>-1.5</v>
      </c>
      <c r="Q18" s="8"/>
      <c r="R18" s="8"/>
      <c r="S18" s="8"/>
      <c r="T18" s="8"/>
      <c r="U18" s="8"/>
    </row>
    <row r="19" spans="1:21" ht="13.5" customHeight="1">
      <c r="A19" s="6">
        <v>0</v>
      </c>
      <c r="B19" s="7" t="s">
        <v>36</v>
      </c>
      <c r="C19" s="8"/>
      <c r="D19" s="8"/>
      <c r="E19" s="8"/>
      <c r="F19" s="8">
        <v>15</v>
      </c>
      <c r="G19" s="8"/>
      <c r="H19" s="8"/>
      <c r="I19" s="8"/>
      <c r="J19" s="8">
        <v>450</v>
      </c>
      <c r="K19" s="8"/>
      <c r="L19" s="8"/>
      <c r="M19" s="8"/>
      <c r="N19" s="8"/>
      <c r="O19" s="8"/>
      <c r="P19" s="8"/>
      <c r="Q19" s="8">
        <v>609</v>
      </c>
      <c r="R19" s="8"/>
      <c r="S19" s="8"/>
      <c r="T19" s="8"/>
      <c r="U19" s="8"/>
    </row>
    <row r="20" spans="1:21" ht="13.5" customHeight="1">
      <c r="A20" s="6">
        <v>0</v>
      </c>
      <c r="B20" s="7" t="s">
        <v>37</v>
      </c>
      <c r="C20" s="8"/>
      <c r="D20" s="8"/>
      <c r="E20" s="8"/>
      <c r="F20" s="8"/>
      <c r="G20" s="8"/>
      <c r="H20" s="8">
        <v>143</v>
      </c>
      <c r="I20" s="8"/>
      <c r="J20" s="8"/>
      <c r="K20" s="8">
        <v>270.8</v>
      </c>
      <c r="L20" s="8"/>
      <c r="M20" s="8">
        <v>60</v>
      </c>
      <c r="N20" s="8"/>
      <c r="O20" s="8"/>
      <c r="P20" s="8"/>
      <c r="Q20" s="8"/>
      <c r="R20" s="8"/>
      <c r="S20" s="8"/>
      <c r="T20" s="8"/>
      <c r="U20" s="8"/>
    </row>
    <row r="21" spans="1:21" ht="13.5" customHeight="1">
      <c r="A21" s="6">
        <v>0</v>
      </c>
      <c r="B21" s="7" t="s">
        <v>38</v>
      </c>
      <c r="C21" s="8"/>
      <c r="D21" s="8"/>
      <c r="E21" s="8"/>
      <c r="F21" s="8"/>
      <c r="G21" s="8"/>
      <c r="H21" s="8"/>
      <c r="I21" s="8"/>
      <c r="J21" s="8"/>
      <c r="K21" s="8"/>
      <c r="L21" s="8">
        <v>405</v>
      </c>
      <c r="M21" s="8"/>
      <c r="N21" s="8"/>
      <c r="O21" s="8">
        <v>-1.5</v>
      </c>
      <c r="P21" s="8"/>
      <c r="Q21" s="8"/>
      <c r="R21" s="8">
        <v>1014</v>
      </c>
      <c r="S21" s="8"/>
      <c r="T21" s="8"/>
      <c r="U21" s="8"/>
    </row>
    <row r="22" spans="1:21" ht="13.5" customHeight="1">
      <c r="A22" s="6">
        <v>0</v>
      </c>
      <c r="B22" s="7" t="s">
        <v>39</v>
      </c>
      <c r="C22" s="8"/>
      <c r="D22" s="8"/>
      <c r="E22" s="8"/>
      <c r="F22" s="8"/>
      <c r="G22" s="8">
        <v>15</v>
      </c>
      <c r="H22" s="8"/>
      <c r="I22" s="8"/>
      <c r="J22" s="8"/>
      <c r="K22" s="8"/>
      <c r="L22" s="8"/>
      <c r="M22" s="8">
        <v>30</v>
      </c>
      <c r="N22" s="8"/>
      <c r="O22" s="8"/>
      <c r="P22" s="8">
        <v>-5</v>
      </c>
      <c r="Q22" s="8"/>
      <c r="R22" s="8"/>
      <c r="S22" s="8"/>
      <c r="T22" s="8"/>
      <c r="U22" s="8"/>
    </row>
    <row r="23" spans="1:21" ht="13.5" customHeight="1">
      <c r="A23" s="6">
        <v>0</v>
      </c>
      <c r="B23" s="7" t="s">
        <v>40</v>
      </c>
      <c r="C23" s="8"/>
      <c r="D23" s="8"/>
      <c r="E23" s="8">
        <v>15</v>
      </c>
      <c r="F23" s="8"/>
      <c r="G23" s="8"/>
      <c r="H23" s="8"/>
      <c r="I23" s="8"/>
      <c r="J23" s="8"/>
      <c r="K23" s="8"/>
      <c r="L23" s="8">
        <v>202.5</v>
      </c>
      <c r="M23" s="8"/>
      <c r="N23" s="8"/>
      <c r="O23" s="8"/>
      <c r="P23" s="8"/>
      <c r="Q23" s="8">
        <v>2029</v>
      </c>
      <c r="R23" s="8"/>
      <c r="S23" s="8"/>
      <c r="T23" s="8"/>
      <c r="U23" s="8"/>
    </row>
    <row r="24" spans="1:21" ht="13.5" customHeight="1">
      <c r="A24" s="6">
        <v>0</v>
      </c>
      <c r="B24" s="7" t="s">
        <v>41</v>
      </c>
      <c r="C24" s="8">
        <v>8</v>
      </c>
      <c r="D24" s="8"/>
      <c r="E24" s="8"/>
      <c r="F24" s="8"/>
      <c r="G24" s="8"/>
      <c r="H24" s="8">
        <v>236</v>
      </c>
      <c r="I24" s="8"/>
      <c r="J24" s="8"/>
      <c r="K24" s="8">
        <v>406.1</v>
      </c>
      <c r="L24" s="8"/>
      <c r="M24" s="8"/>
      <c r="N24" s="8"/>
      <c r="O24" s="8"/>
      <c r="P24" s="8"/>
      <c r="Q24" s="8"/>
      <c r="R24" s="8"/>
      <c r="S24" s="8"/>
      <c r="T24" s="8"/>
      <c r="U24" s="8"/>
    </row>
    <row r="25" spans="1:21" ht="13.5" customHeight="1">
      <c r="A25" s="6">
        <v>0</v>
      </c>
      <c r="B25" s="7" t="s">
        <v>42</v>
      </c>
      <c r="C25" s="8"/>
      <c r="D25" s="8">
        <v>8</v>
      </c>
      <c r="E25" s="8"/>
      <c r="F25" s="8"/>
      <c r="G25" s="8"/>
      <c r="H25" s="8"/>
      <c r="I25" s="8"/>
      <c r="J25" s="8"/>
      <c r="K25" s="8"/>
      <c r="L25" s="8"/>
      <c r="M25" s="8"/>
      <c r="N25" s="8"/>
      <c r="O25" s="8"/>
      <c r="P25" s="8"/>
      <c r="Q25" s="8"/>
      <c r="R25" s="8"/>
      <c r="S25" s="8">
        <v>2029</v>
      </c>
      <c r="T25" s="8"/>
      <c r="U25" s="8">
        <v>380</v>
      </c>
    </row>
    <row r="26" spans="1:21" ht="13.5" customHeight="1">
      <c r="A26" s="6">
        <v>0</v>
      </c>
      <c r="B26" s="7" t="s">
        <v>43</v>
      </c>
      <c r="C26" s="8"/>
      <c r="D26" s="8"/>
      <c r="E26" s="8"/>
      <c r="F26" s="8"/>
      <c r="G26" s="8"/>
      <c r="H26" s="8"/>
      <c r="I26" s="8"/>
      <c r="J26" s="8"/>
      <c r="K26" s="8"/>
      <c r="L26" s="8"/>
      <c r="M26" s="8"/>
      <c r="N26" s="8">
        <v>-5</v>
      </c>
      <c r="O26" s="8"/>
      <c r="P26" s="8"/>
      <c r="Q26" s="8"/>
      <c r="R26" s="8"/>
      <c r="S26" s="8">
        <v>1014</v>
      </c>
      <c r="T26" s="8"/>
      <c r="U26" s="8">
        <v>230</v>
      </c>
    </row>
    <row r="27" spans="1:21" ht="23.25" customHeight="1">
      <c r="A27" s="10">
        <f>SUM(A7:A26)</f>
        <v>0</v>
      </c>
      <c r="C27" s="10">
        <v>0</v>
      </c>
      <c r="D27" s="16" t="s">
        <v>44</v>
      </c>
      <c r="E27" s="16"/>
      <c r="F27" s="16"/>
      <c r="G27" s="16"/>
      <c r="H27" s="16"/>
      <c r="I27" s="16"/>
      <c r="J27" s="16"/>
      <c r="K27" s="16"/>
      <c r="L27" s="16"/>
      <c r="M27" s="16"/>
      <c r="N27" s="16"/>
      <c r="O27" s="16"/>
      <c r="P27" s="16"/>
      <c r="Q27" s="16"/>
      <c r="R27" s="16"/>
      <c r="S27" s="16"/>
      <c r="T27" s="16"/>
      <c r="U27" s="16"/>
    </row>
    <row r="28" ht="12.75" customHeight="1">
      <c r="C28" s="10">
        <v>1</v>
      </c>
    </row>
    <row r="29" ht="12.75" customHeight="1"/>
  </sheetData>
  <sheetProtection sheet="1" selectLockedCells="1"/>
  <mergeCells count="6">
    <mergeCell ref="A1:U1"/>
    <mergeCell ref="A2:U2"/>
    <mergeCell ref="A3:U3"/>
    <mergeCell ref="A4:A6"/>
    <mergeCell ref="C5:U5"/>
    <mergeCell ref="D27:U27"/>
  </mergeCells>
  <conditionalFormatting sqref="A7:A26">
    <cfRule type="cellIs" priority="1" dxfId="25" operator="greaterThan" stopIfTrue="1">
      <formula>0</formula>
    </cfRule>
  </conditionalFormatting>
  <conditionalFormatting sqref="B8:U8">
    <cfRule type="expression" priority="2" dxfId="25" stopIfTrue="1">
      <formula>Деяния!$A$8&gt;0</formula>
    </cfRule>
  </conditionalFormatting>
  <conditionalFormatting sqref="B9:U9">
    <cfRule type="expression" priority="3" dxfId="25" stopIfTrue="1">
      <formula>Деяния!$A$9&gt;0</formula>
    </cfRule>
  </conditionalFormatting>
  <conditionalFormatting sqref="B7:U7">
    <cfRule type="expression" priority="4" dxfId="25" stopIfTrue="1">
      <formula>Деяния!$A$7&gt;0</formula>
    </cfRule>
  </conditionalFormatting>
  <conditionalFormatting sqref="B10:U10">
    <cfRule type="expression" priority="5" dxfId="25" stopIfTrue="1">
      <formula>Деяния!$A$10&gt;0</formula>
    </cfRule>
  </conditionalFormatting>
  <conditionalFormatting sqref="B11:U11">
    <cfRule type="expression" priority="6" dxfId="25" stopIfTrue="1">
      <formula>Деяния!$A$11&gt;0</formula>
    </cfRule>
  </conditionalFormatting>
  <conditionalFormatting sqref="B12:U12">
    <cfRule type="expression" priority="7" dxfId="25" stopIfTrue="1">
      <formula>Деяния!$A$12&gt;0</formula>
    </cfRule>
  </conditionalFormatting>
  <conditionalFormatting sqref="B13:U13">
    <cfRule type="expression" priority="8" dxfId="25" stopIfTrue="1">
      <formula>Деяния!$A$13&gt;0</formula>
    </cfRule>
  </conditionalFormatting>
  <conditionalFormatting sqref="B14:U14">
    <cfRule type="expression" priority="9" dxfId="25" stopIfTrue="1">
      <formula>Деяния!$A$14&gt;0</formula>
    </cfRule>
  </conditionalFormatting>
  <conditionalFormatting sqref="B15:U15">
    <cfRule type="expression" priority="10" dxfId="25" stopIfTrue="1">
      <formula>Деяния!$A$15&gt;0</formula>
    </cfRule>
  </conditionalFormatting>
  <conditionalFormatting sqref="B16:U16">
    <cfRule type="expression" priority="11" dxfId="25" stopIfTrue="1">
      <formula>Деяния!$A$16&gt;0</formula>
    </cfRule>
  </conditionalFormatting>
  <conditionalFormatting sqref="B17:U17">
    <cfRule type="expression" priority="12" dxfId="25" stopIfTrue="1">
      <formula>Деяния!$A$17&gt;0</formula>
    </cfRule>
  </conditionalFormatting>
  <conditionalFormatting sqref="B18:U18">
    <cfRule type="expression" priority="13" dxfId="25" stopIfTrue="1">
      <formula>Деяния!$A$18&gt;0</formula>
    </cfRule>
  </conditionalFormatting>
  <conditionalFormatting sqref="B19:U19">
    <cfRule type="expression" priority="14" dxfId="25" stopIfTrue="1">
      <formula>Деяния!$A$19&gt;0</formula>
    </cfRule>
  </conditionalFormatting>
  <conditionalFormatting sqref="B20:U20">
    <cfRule type="expression" priority="15" dxfId="25" stopIfTrue="1">
      <formula>Деяния!$A$20&gt;0</formula>
    </cfRule>
  </conditionalFormatting>
  <conditionalFormatting sqref="B21:U21">
    <cfRule type="expression" priority="16" dxfId="25" stopIfTrue="1">
      <formula>Деяния!$A$21&gt;0</formula>
    </cfRule>
  </conditionalFormatting>
  <conditionalFormatting sqref="B22:U22">
    <cfRule type="expression" priority="17" dxfId="25" stopIfTrue="1">
      <formula>Деяния!$A$22&gt;0</formula>
    </cfRule>
  </conditionalFormatting>
  <conditionalFormatting sqref="B23:U23">
    <cfRule type="expression" priority="18" dxfId="25" stopIfTrue="1">
      <formula>Деяния!$A$23&gt;0</formula>
    </cfRule>
  </conditionalFormatting>
  <conditionalFormatting sqref="B24:U24">
    <cfRule type="expression" priority="19" dxfId="25" stopIfTrue="1">
      <formula>Деяния!$A$24&gt;0</formula>
    </cfRule>
  </conditionalFormatting>
  <conditionalFormatting sqref="B25:U25">
    <cfRule type="expression" priority="20" dxfId="25" stopIfTrue="1">
      <formula>Деяния!$A$25&gt;0</formula>
    </cfRule>
  </conditionalFormatting>
  <conditionalFormatting sqref="B26:U26">
    <cfRule type="expression" priority="21" dxfId="25" stopIfTrue="1">
      <formula>Деяния!$A$26&gt;0</formula>
    </cfRule>
  </conditionalFormatting>
  <conditionalFormatting sqref="C6:U6">
    <cfRule type="cellIs" priority="22" dxfId="26" operator="notEqual" stopIfTrue="1">
      <formula>0</formula>
    </cfRule>
    <cfRule type="cellIs" priority="23" dxfId="27" operator="equal" stopIfTrue="1">
      <formula>0</formula>
    </cfRule>
  </conditionalFormatting>
  <conditionalFormatting sqref="D27:U27">
    <cfRule type="expression" priority="24" dxfId="28" stopIfTrue="1">
      <formula>Деяния!$A$27&gt;5</formula>
    </cfRule>
    <cfRule type="expression" priority="25" dxfId="29" stopIfTrue="1">
      <formula>Деяния!$A$27&lt;6</formula>
    </cfRule>
  </conditionalFormatting>
  <dataValidations count="1">
    <dataValidation type="list" allowBlank="1" showErrorMessage="1" sqref="A7:A26">
      <formula1>Деяния!$C$27:$C$28</formula1>
      <formula2>0</formula2>
    </dataValidation>
  </dataValidations>
  <printOptions/>
  <pageMargins left="0.75" right="0.75" top="1" bottom="1" header="0.5118055555555555" footer="0.5118055555555555"/>
  <pageSetup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2010-11-13T09:10:56Z</dcterms:modified>
  <cp:category/>
  <cp:version/>
  <cp:contentType/>
  <cp:contentStatus/>
</cp:coreProperties>
</file>